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entrate" sheetId="1" r:id="rId1"/>
    <sheet name="uscite" sheetId="2" r:id="rId2"/>
  </sheets>
  <definedNames/>
  <calcPr fullCalcOnLoad="1"/>
</workbook>
</file>

<file path=xl/sharedStrings.xml><?xml version="1.0" encoding="utf-8"?>
<sst xmlns="http://schemas.openxmlformats.org/spreadsheetml/2006/main" count="149" uniqueCount="110">
  <si>
    <t>CONSERVATORIO DI MUSICA "TITO SCHIPA" Istituto Superiore di Studi Musicali - 73100 L E C C E</t>
  </si>
  <si>
    <t>Parte I - Entrata</t>
  </si>
  <si>
    <t>D E N O M I N A Z I O N E</t>
  </si>
  <si>
    <t xml:space="preserve">TITOLO I. - ENTRATE CORRENTI                                                                   1.1 ENTRATE CONTRIBUTIVE     </t>
  </si>
  <si>
    <t>1.1.1</t>
  </si>
  <si>
    <t>Contributi degli studenti</t>
  </si>
  <si>
    <t>1.1.2</t>
  </si>
  <si>
    <t>Contributi di Enti e Privati per particolari progetti</t>
  </si>
  <si>
    <t>1.2 ENTRATE DERIVANTI DA TRASFERIMENTI CORRENTI</t>
  </si>
  <si>
    <t>1.2.1</t>
  </si>
  <si>
    <t>Trasferimenti dallo Stato</t>
  </si>
  <si>
    <t>1.2.2</t>
  </si>
  <si>
    <t>Trasferimenti dalle Regioni</t>
  </si>
  <si>
    <t>1.2.3</t>
  </si>
  <si>
    <t>Trasferimenti dalle Province</t>
  </si>
  <si>
    <t>1.2.4</t>
  </si>
  <si>
    <t>Trasferimenti dai Comuni</t>
  </si>
  <si>
    <t>1.2.5</t>
  </si>
  <si>
    <t>Trasferimenti da altri Enti pubblici</t>
  </si>
  <si>
    <t>1.2.6</t>
  </si>
  <si>
    <t>Trasferimenti da Privati</t>
  </si>
  <si>
    <t>1.3 ALTRE ENTRATE</t>
  </si>
  <si>
    <t>1.3.1</t>
  </si>
  <si>
    <t>Entrate derivanti dalla vendita di beni e dalla prestazione di servizi</t>
  </si>
  <si>
    <t>1.3.2</t>
  </si>
  <si>
    <t>Entrate per attività economiche rilevanti agli effetti dell'IVA</t>
  </si>
  <si>
    <t>1.3.3</t>
  </si>
  <si>
    <t>Redditi e proventi patrimoniali</t>
  </si>
  <si>
    <t>1.3.4</t>
  </si>
  <si>
    <t>Poste correttive e compernsative di uscite correnti</t>
  </si>
  <si>
    <t>1.3.5</t>
  </si>
  <si>
    <t>Entrate non classificabili in altre voci</t>
  </si>
  <si>
    <t>TITOLO II - ENTRATE IN CONTO CAPITALE</t>
  </si>
  <si>
    <t xml:space="preserve">2.1 ENTRATE PER ALIENAZIONE DI BENI PATRIMONIALI </t>
  </si>
  <si>
    <t>2.1.1</t>
  </si>
  <si>
    <t>Alienazione di immobili e diritti reali</t>
  </si>
  <si>
    <t>2.1.2</t>
  </si>
  <si>
    <t>Alienazione di immobilizzazzioni tecniche</t>
  </si>
  <si>
    <t>2.1.3</t>
  </si>
  <si>
    <t>Realizzo di valori mobiliari</t>
  </si>
  <si>
    <t>2.2 ENTRATE DERIVANTI DA TRASFERIMENTI IN CONTO CAPITALE</t>
  </si>
  <si>
    <t>2.2.1</t>
  </si>
  <si>
    <t>2.2.2</t>
  </si>
  <si>
    <t>2.2.3</t>
  </si>
  <si>
    <t>2.2.4</t>
  </si>
  <si>
    <t>2.2.5</t>
  </si>
  <si>
    <t>2.2.6</t>
  </si>
  <si>
    <t>2.3 ACCENSIONE DI PRESTITI</t>
  </si>
  <si>
    <t>2.3.1</t>
  </si>
  <si>
    <t>Assunzione di mutui</t>
  </si>
  <si>
    <t>2.3.2</t>
  </si>
  <si>
    <t>Assunzione di altri debiti finanziari</t>
  </si>
  <si>
    <t>TITOLO III - PARTITE DI GIRO</t>
  </si>
  <si>
    <t>3.1  ENTRATE AVENTI NATURA DI PARTITA DI GIRO</t>
  </si>
  <si>
    <t>3.1.1</t>
  </si>
  <si>
    <t>Entrate aventi natura di partite di giro</t>
  </si>
  <si>
    <t>RIEPILOGO DELLE ENTRATE</t>
  </si>
  <si>
    <t>TITOLO  I</t>
  </si>
  <si>
    <t>TITOLO  II</t>
  </si>
  <si>
    <t>TITOLO  III</t>
  </si>
  <si>
    <t xml:space="preserve">                                                                                              TOTALE       </t>
  </si>
  <si>
    <t>AVANZO DI AMMINISTRAZIONE UTILIZZATO</t>
  </si>
  <si>
    <t>Allegato 5</t>
  </si>
  <si>
    <t xml:space="preserve">Residui </t>
  </si>
  <si>
    <t>Competenza (Accertamenti)</t>
  </si>
  <si>
    <t>Cassa (Riscossioni)</t>
  </si>
  <si>
    <t>Parte II - Uscita</t>
  </si>
  <si>
    <t xml:space="preserve">TITOLO I. - USCITE CORRENTI                                                      1.1 FUNZIONAMENTO     </t>
  </si>
  <si>
    <t>Uscite per gli organi dell'Ente</t>
  </si>
  <si>
    <t>Oneri per il personale in attività di servizio</t>
  </si>
  <si>
    <t>1.1.3</t>
  </si>
  <si>
    <t>Uscite per l'acquisto di beni di consumo e di servizi</t>
  </si>
  <si>
    <t>1.2 INTERVENTI DIVERSI</t>
  </si>
  <si>
    <t>Uscite per prestazioni istituzionali</t>
  </si>
  <si>
    <t>Uscite per attività economiche</t>
  </si>
  <si>
    <t>Oneri finanziari</t>
  </si>
  <si>
    <t>Oneri tributari</t>
  </si>
  <si>
    <t>Poste correttive e compensative di entrate correnti</t>
  </si>
  <si>
    <t>Uscite non classificabili in altre voci</t>
  </si>
  <si>
    <t xml:space="preserve">        TOTALE  USCITE  CORRENTI</t>
  </si>
  <si>
    <t>TITOLO II - USCITE IN CONTO CAPITALE</t>
  </si>
  <si>
    <t xml:space="preserve">2.1 INVESTIMENTI </t>
  </si>
  <si>
    <t>Acquisizione di beni di uso durevole ed opere immobiliari</t>
  </si>
  <si>
    <t>Acquisizione di immobilizzazioni tecniche</t>
  </si>
  <si>
    <t>Partecipazione e acquisto di valori immobiliari</t>
  </si>
  <si>
    <t>2.2 ONERI COMUNI</t>
  </si>
  <si>
    <t>Rimborsi di mutui</t>
  </si>
  <si>
    <t>Rimborsi di anticipazioni passive</t>
  </si>
  <si>
    <t>Estinzione debiti diversi</t>
  </si>
  <si>
    <t>2.3 ACCANTONAMENTO PER USCITE FUTURE</t>
  </si>
  <si>
    <t xml:space="preserve">         TOTALE USCITE IN CONTO CAPITALE</t>
  </si>
  <si>
    <t>TITOLO III - USCITE PER PARTITE DI GIRO</t>
  </si>
  <si>
    <t>3.1 USCITE AVENTI NATURA DI PARTITE DI GIRO</t>
  </si>
  <si>
    <t>Uscite aventi natura di partite di giro</t>
  </si>
  <si>
    <t xml:space="preserve">        TOTALE USCITE PER PARTITE DI GIRO</t>
  </si>
  <si>
    <t>RIEPILOGO DELLE USCIRE PER TITOLI</t>
  </si>
  <si>
    <t>TOTALE</t>
  </si>
  <si>
    <t>DISAVANZO DI AMMINISTRAZIONE</t>
  </si>
  <si>
    <t xml:space="preserve">              TOTALE GENERALE DELLE USCITE</t>
  </si>
  <si>
    <t>Cassa (Pagamenti)</t>
  </si>
  <si>
    <t>Competenza (Impegni)</t>
  </si>
  <si>
    <t xml:space="preserve">     TOTALE ENTRATE IN CONTO CAPITALE</t>
  </si>
  <si>
    <t xml:space="preserve"> TOTALE ENTRATE PER PARTITE DI GIRO</t>
  </si>
  <si>
    <t>TOTALE ENTRATE CORRENTI</t>
  </si>
  <si>
    <t xml:space="preserve"> TOTALE GENERALE DELLE ENTRATE</t>
  </si>
  <si>
    <t>UPB</t>
  </si>
  <si>
    <t>ANNO FINANZIARIO 2012</t>
  </si>
  <si>
    <t>ANNO FINANZIARIO 2013</t>
  </si>
  <si>
    <t>RENDICONTO FINANZIARIO DECISIONALE  2013</t>
  </si>
  <si>
    <t>RENDICONTO FINANZIARIO DECISIONALE   2013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</si>
</sst>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/m;@"/>
  </numFmts>
  <fonts count="6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wrapText="1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 wrapText="1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22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right"/>
      <protection/>
    </xf>
    <xf numFmtId="4" fontId="0" fillId="0" borderId="24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 applyProtection="1">
      <alignment horizontal="right"/>
      <protection/>
    </xf>
    <xf numFmtId="18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33" borderId="26" xfId="0" applyNumberFormat="1" applyFont="1" applyFill="1" applyBorder="1" applyAlignment="1" applyProtection="1">
      <alignment horizontal="right"/>
      <protection/>
    </xf>
    <xf numFmtId="4" fontId="0" fillId="33" borderId="27" xfId="0" applyNumberFormat="1" applyFont="1" applyFill="1" applyBorder="1" applyAlignment="1" applyProtection="1">
      <alignment horizontal="right"/>
      <protection/>
    </xf>
    <xf numFmtId="4" fontId="0" fillId="33" borderId="28" xfId="0" applyNumberFormat="1" applyFont="1" applyFill="1" applyBorder="1" applyAlignment="1" applyProtection="1">
      <alignment horizontal="right"/>
      <protection/>
    </xf>
    <xf numFmtId="4" fontId="0" fillId="33" borderId="2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3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vertical="center" wrapText="1"/>
      <protection/>
    </xf>
    <xf numFmtId="0" fontId="8" fillId="0" borderId="37" xfId="0" applyNumberFormat="1" applyFont="1" applyFill="1" applyBorder="1" applyAlignment="1" applyProtection="1">
      <alignment vertical="center" wrapText="1"/>
      <protection/>
    </xf>
    <xf numFmtId="4" fontId="6" fillId="0" borderId="37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horizontal="right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38" xfId="0" applyNumberFormat="1" applyFont="1" applyFill="1" applyBorder="1" applyAlignment="1" applyProtection="1">
      <alignment horizontal="right"/>
      <protection/>
    </xf>
    <xf numFmtId="0" fontId="8" fillId="0" borderId="3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12" fillId="0" borderId="35" xfId="0" applyNumberFormat="1" applyFont="1" applyFill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4" fontId="0" fillId="0" borderId="42" xfId="0" applyNumberFormat="1" applyFont="1" applyFill="1" applyBorder="1" applyAlignment="1" applyProtection="1">
      <alignment wrapText="1"/>
      <protection/>
    </xf>
    <xf numFmtId="4" fontId="0" fillId="33" borderId="38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42" xfId="0" applyNumberFormat="1" applyFont="1" applyFill="1" applyBorder="1" applyAlignment="1" applyProtection="1">
      <alignment horizontal="right" wrapText="1"/>
      <protection/>
    </xf>
    <xf numFmtId="4" fontId="0" fillId="0" borderId="41" xfId="0" applyNumberFormat="1" applyFont="1" applyFill="1" applyBorder="1" applyAlignment="1" applyProtection="1">
      <alignment horizontal="right" wrapText="1"/>
      <protection/>
    </xf>
    <xf numFmtId="4" fontId="0" fillId="33" borderId="26" xfId="0" applyNumberFormat="1" applyFont="1" applyFill="1" applyBorder="1" applyAlignment="1" applyProtection="1">
      <alignment horizontal="right" wrapText="1"/>
      <protection/>
    </xf>
    <xf numFmtId="4" fontId="0" fillId="0" borderId="43" xfId="0" applyNumberFormat="1" applyFont="1" applyFill="1" applyBorder="1" applyAlignment="1" applyProtection="1">
      <alignment horizontal="right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" fontId="17" fillId="0" borderId="17" xfId="0" applyNumberFormat="1" applyFont="1" applyFill="1" applyBorder="1" applyAlignment="1" applyProtection="1">
      <alignment horizontal="right" vertical="center" wrapText="1"/>
      <protection/>
    </xf>
    <xf numFmtId="4" fontId="17" fillId="0" borderId="25" xfId="0" applyNumberFormat="1" applyFont="1" applyFill="1" applyBorder="1" applyAlignment="1" applyProtection="1">
      <alignment horizontal="right" vertical="center" wrapText="1"/>
      <protection/>
    </xf>
    <xf numFmtId="4" fontId="17" fillId="0" borderId="20" xfId="0" applyNumberFormat="1" applyFont="1" applyFill="1" applyBorder="1" applyAlignment="1" applyProtection="1">
      <alignment horizontal="right" vertical="center" wrapText="1"/>
      <protection/>
    </xf>
    <xf numFmtId="4" fontId="17" fillId="0" borderId="26" xfId="0" applyNumberFormat="1" applyFont="1" applyFill="1" applyBorder="1" applyAlignment="1" applyProtection="1">
      <alignment horizontal="right" vertical="center" wrapText="1"/>
      <protection/>
    </xf>
    <xf numFmtId="4" fontId="17" fillId="0" borderId="27" xfId="0" applyNumberFormat="1" applyFont="1" applyFill="1" applyBorder="1" applyAlignment="1" applyProtection="1">
      <alignment horizontal="right" vertical="center"/>
      <protection/>
    </xf>
    <xf numFmtId="4" fontId="17" fillId="0" borderId="28" xfId="0" applyNumberFormat="1" applyFont="1" applyFill="1" applyBorder="1" applyAlignment="1" applyProtection="1">
      <alignment horizontal="right" vertical="center"/>
      <protection/>
    </xf>
    <xf numFmtId="4" fontId="17" fillId="0" borderId="29" xfId="0" applyNumberFormat="1" applyFont="1" applyFill="1" applyBorder="1" applyAlignment="1" applyProtection="1">
      <alignment horizontal="right" vertical="center"/>
      <protection/>
    </xf>
    <xf numFmtId="4" fontId="17" fillId="0" borderId="44" xfId="0" applyNumberFormat="1" applyFont="1" applyFill="1" applyBorder="1" applyAlignment="1" applyProtection="1">
      <alignment horizontal="right" vertical="center"/>
      <protection/>
    </xf>
    <xf numFmtId="0" fontId="17" fillId="0" borderId="4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38" xfId="0" applyNumberFormat="1" applyFont="1" applyFill="1" applyBorder="1" applyAlignment="1" applyProtection="1">
      <alignment horizontal="right" vertical="center" wrapText="1"/>
      <protection/>
    </xf>
    <xf numFmtId="4" fontId="17" fillId="0" borderId="18" xfId="0" applyNumberFormat="1" applyFont="1" applyFill="1" applyBorder="1" applyAlignment="1" applyProtection="1">
      <alignment horizontal="right" vertical="center"/>
      <protection/>
    </xf>
    <xf numFmtId="4" fontId="17" fillId="0" borderId="19" xfId="0" applyNumberFormat="1" applyFont="1" applyFill="1" applyBorder="1" applyAlignment="1" applyProtection="1">
      <alignment horizontal="right" vertical="center"/>
      <protection/>
    </xf>
    <xf numFmtId="4" fontId="17" fillId="0" borderId="21" xfId="0" applyNumberFormat="1" applyFont="1" applyFill="1" applyBorder="1" applyAlignment="1" applyProtection="1">
      <alignment horizontal="right" vertical="center"/>
      <protection/>
    </xf>
    <xf numFmtId="4" fontId="17" fillId="0" borderId="22" xfId="0" applyNumberFormat="1" applyFont="1" applyFill="1" applyBorder="1" applyAlignment="1" applyProtection="1">
      <alignment horizontal="right" vertical="center"/>
      <protection/>
    </xf>
    <xf numFmtId="4" fontId="17" fillId="0" borderId="45" xfId="0" applyNumberFormat="1" applyFont="1" applyFill="1" applyBorder="1" applyAlignment="1" applyProtection="1">
      <alignment horizontal="right" vertical="center"/>
      <protection/>
    </xf>
    <xf numFmtId="4" fontId="18" fillId="0" borderId="45" xfId="0" applyNumberFormat="1" applyFont="1" applyFill="1" applyBorder="1" applyAlignment="1" applyProtection="1">
      <alignment horizontal="right" vertical="center"/>
      <protection/>
    </xf>
    <xf numFmtId="4" fontId="17" fillId="0" borderId="23" xfId="0" applyNumberFormat="1" applyFont="1" applyFill="1" applyBorder="1" applyAlignment="1" applyProtection="1">
      <alignment horizontal="right" vertical="center"/>
      <protection/>
    </xf>
    <xf numFmtId="4" fontId="17" fillId="0" borderId="24" xfId="0" applyNumberFormat="1" applyFont="1" applyFill="1" applyBorder="1" applyAlignment="1" applyProtection="1">
      <alignment horizontal="right" vertical="center"/>
      <protection/>
    </xf>
    <xf numFmtId="4" fontId="17" fillId="0" borderId="25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" fontId="17" fillId="0" borderId="23" xfId="0" applyNumberFormat="1" applyFont="1" applyFill="1" applyBorder="1" applyAlignment="1" applyProtection="1">
      <alignment horizontal="right" vertical="center" wrapText="1"/>
      <protection/>
    </xf>
    <xf numFmtId="4" fontId="17" fillId="0" borderId="24" xfId="0" applyNumberFormat="1" applyFont="1" applyFill="1" applyBorder="1" applyAlignment="1" applyProtection="1">
      <alignment horizontal="right" vertical="center" wrapText="1"/>
      <protection/>
    </xf>
    <xf numFmtId="4" fontId="18" fillId="0" borderId="24" xfId="0" applyNumberFormat="1" applyFont="1" applyFill="1" applyBorder="1" applyAlignment="1" applyProtection="1">
      <alignment horizontal="right" vertical="center"/>
      <protection/>
    </xf>
    <xf numFmtId="4" fontId="17" fillId="33" borderId="20" xfId="0" applyNumberFormat="1" applyFont="1" applyFill="1" applyBorder="1" applyAlignment="1" applyProtection="1">
      <alignment horizontal="right" vertical="center"/>
      <protection/>
    </xf>
    <xf numFmtId="4" fontId="17" fillId="33" borderId="21" xfId="0" applyNumberFormat="1" applyFont="1" applyFill="1" applyBorder="1" applyAlignment="1" applyProtection="1">
      <alignment horizontal="right" vertical="center"/>
      <protection/>
    </xf>
    <xf numFmtId="4" fontId="17" fillId="33" borderId="22" xfId="0" applyNumberFormat="1" applyFont="1" applyFill="1" applyBorder="1" applyAlignment="1" applyProtection="1">
      <alignment horizontal="right" vertical="center"/>
      <protection/>
    </xf>
    <xf numFmtId="4" fontId="17" fillId="0" borderId="14" xfId="0" applyNumberFormat="1" applyFont="1" applyFill="1" applyBorder="1" applyAlignment="1" applyProtection="1">
      <alignment horizontal="right" vertical="center"/>
      <protection/>
    </xf>
    <xf numFmtId="4" fontId="17" fillId="33" borderId="26" xfId="0" applyNumberFormat="1" applyFont="1" applyFill="1" applyBorder="1" applyAlignment="1" applyProtection="1">
      <alignment horizontal="right" vertical="center"/>
      <protection/>
    </xf>
    <xf numFmtId="4" fontId="17" fillId="33" borderId="27" xfId="0" applyNumberFormat="1" applyFont="1" applyFill="1" applyBorder="1" applyAlignment="1" applyProtection="1">
      <alignment horizontal="right" vertical="center"/>
      <protection/>
    </xf>
    <xf numFmtId="4" fontId="17" fillId="33" borderId="28" xfId="0" applyNumberFormat="1" applyFont="1" applyFill="1" applyBorder="1" applyAlignment="1" applyProtection="1">
      <alignment horizontal="right" vertical="center"/>
      <protection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4" fontId="17" fillId="33" borderId="38" xfId="0" applyNumberFormat="1" applyFont="1" applyFill="1" applyBorder="1" applyAlignment="1" applyProtection="1">
      <alignment horizontal="right" vertical="center" wrapText="1"/>
      <protection/>
    </xf>
    <xf numFmtId="4" fontId="17" fillId="33" borderId="29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4" fontId="17" fillId="33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0" fontId="6" fillId="0" borderId="46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4" fontId="58" fillId="0" borderId="0" xfId="0" applyNumberFormat="1" applyFont="1" applyFill="1" applyBorder="1" applyAlignment="1" applyProtection="1">
      <alignment vertical="center" wrapText="1"/>
      <protection/>
    </xf>
    <xf numFmtId="4" fontId="58" fillId="0" borderId="0" xfId="0" applyNumberFormat="1" applyFont="1" applyFill="1" applyBorder="1" applyAlignment="1" applyProtection="1">
      <alignment horizontal="right"/>
      <protection/>
    </xf>
    <xf numFmtId="4" fontId="58" fillId="0" borderId="0" xfId="0" applyNumberFormat="1" applyFont="1" applyFill="1" applyBorder="1" applyAlignment="1" applyProtection="1">
      <alignment wrapText="1"/>
      <protection/>
    </xf>
    <xf numFmtId="0" fontId="59" fillId="0" borderId="14" xfId="0" applyNumberFormat="1" applyFont="1" applyFill="1" applyBorder="1" applyAlignment="1" applyProtection="1">
      <alignment vertical="center" wrapText="1"/>
      <protection/>
    </xf>
    <xf numFmtId="4" fontId="60" fillId="0" borderId="0" xfId="0" applyNumberFormat="1" applyFont="1" applyFill="1" applyBorder="1" applyAlignment="1" applyProtection="1">
      <alignment horizontal="right"/>
      <protection/>
    </xf>
    <xf numFmtId="0" fontId="61" fillId="0" borderId="45" xfId="0" applyNumberFormat="1" applyFont="1" applyFill="1" applyBorder="1" applyAlignment="1" applyProtection="1">
      <alignment horizontal="right" vertical="center" wrapText="1"/>
      <protection/>
    </xf>
    <xf numFmtId="4" fontId="61" fillId="0" borderId="45" xfId="0" applyNumberFormat="1" applyFont="1" applyFill="1" applyBorder="1" applyAlignment="1" applyProtection="1">
      <alignment horizontal="right" vertical="center"/>
      <protection/>
    </xf>
    <xf numFmtId="0" fontId="61" fillId="0" borderId="10" xfId="0" applyNumberFormat="1" applyFont="1" applyFill="1" applyBorder="1" applyAlignment="1" applyProtection="1">
      <alignment horizontal="right" vertical="center" wrapText="1"/>
      <protection/>
    </xf>
    <xf numFmtId="4" fontId="6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8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zoomScale="75" zoomScaleNormal="75" zoomScalePageLayoutView="0" workbookViewId="0" topLeftCell="A1">
      <selection activeCell="F15" sqref="F15"/>
    </sheetView>
  </sheetViews>
  <sheetFormatPr defaultColWidth="10.00390625" defaultRowHeight="12.75"/>
  <cols>
    <col min="1" max="1" width="0.2890625" style="1" customWidth="1"/>
    <col min="2" max="2" width="4.28125" style="52" customWidth="1"/>
    <col min="3" max="3" width="48.8515625" style="34" customWidth="1"/>
    <col min="4" max="4" width="12.28125" style="34" customWidth="1"/>
    <col min="5" max="5" width="13.8515625" style="31" customWidth="1"/>
    <col min="6" max="7" width="12.8515625" style="31" customWidth="1"/>
    <col min="8" max="8" width="14.00390625" style="31" customWidth="1"/>
    <col min="9" max="9" width="13.8515625" style="31" customWidth="1"/>
    <col min="10" max="10" width="10.00390625" style="1" customWidth="1"/>
    <col min="11" max="11" width="0" style="1" hidden="1" customWidth="1"/>
    <col min="12" max="12" width="0.9921875" style="1" customWidth="1"/>
    <col min="13" max="13" width="10.00390625" style="1" customWidth="1"/>
    <col min="14" max="14" width="12.00390625" style="1" customWidth="1"/>
    <col min="15" max="15" width="13.00390625" style="1" customWidth="1"/>
    <col min="16" max="16384" width="10.00390625" style="1" customWidth="1"/>
  </cols>
  <sheetData>
    <row r="1" spans="2:9" ht="42" customHeight="1">
      <c r="B1" s="140" t="s">
        <v>0</v>
      </c>
      <c r="C1" s="141"/>
      <c r="D1" s="141"/>
      <c r="E1" s="141"/>
      <c r="F1" s="141"/>
      <c r="G1" s="141"/>
      <c r="H1" s="141"/>
      <c r="I1" s="141"/>
    </row>
    <row r="2" spans="2:9" ht="32.25" customHeight="1">
      <c r="B2" s="142" t="s">
        <v>109</v>
      </c>
      <c r="C2" s="143"/>
      <c r="D2" s="143"/>
      <c r="E2" s="143"/>
      <c r="F2" s="143"/>
      <c r="G2" s="143"/>
      <c r="H2" s="143"/>
      <c r="I2" s="143"/>
    </row>
    <row r="3" spans="2:9" ht="25.5" customHeight="1" thickBot="1">
      <c r="B3" s="144"/>
      <c r="C3" s="145"/>
      <c r="D3" s="146" t="s">
        <v>62</v>
      </c>
      <c r="E3" s="147"/>
      <c r="F3" s="147"/>
      <c r="G3" s="147"/>
      <c r="H3" s="147"/>
      <c r="I3" s="147"/>
    </row>
    <row r="4" spans="2:9" ht="32.25" customHeight="1" thickBot="1" thickTop="1">
      <c r="B4" s="2"/>
      <c r="C4" s="3" t="s">
        <v>1</v>
      </c>
      <c r="D4" s="137" t="s">
        <v>107</v>
      </c>
      <c r="E4" s="138"/>
      <c r="F4" s="139"/>
      <c r="G4" s="137" t="s">
        <v>106</v>
      </c>
      <c r="H4" s="138"/>
      <c r="I4" s="139"/>
    </row>
    <row r="5" spans="2:9" ht="51" customHeight="1" thickBot="1" thickTop="1">
      <c r="B5" s="121" t="s">
        <v>105</v>
      </c>
      <c r="C5" s="4" t="s">
        <v>2</v>
      </c>
      <c r="D5" s="79" t="s">
        <v>63</v>
      </c>
      <c r="E5" s="80" t="s">
        <v>64</v>
      </c>
      <c r="F5" s="81" t="s">
        <v>65</v>
      </c>
      <c r="G5" s="79" t="s">
        <v>63</v>
      </c>
      <c r="H5" s="80" t="s">
        <v>64</v>
      </c>
      <c r="I5" s="81" t="s">
        <v>65</v>
      </c>
    </row>
    <row r="6" spans="2:9" ht="30.75" customHeight="1" thickBot="1" thickTop="1">
      <c r="B6" s="5"/>
      <c r="C6" s="6" t="s">
        <v>3</v>
      </c>
      <c r="D6" s="131"/>
      <c r="E6" s="132"/>
      <c r="F6" s="132"/>
      <c r="G6" s="7"/>
      <c r="H6" s="8"/>
      <c r="I6" s="8"/>
    </row>
    <row r="7" spans="2:9" ht="24.75" customHeight="1" thickBot="1" thickTop="1">
      <c r="B7" s="9" t="s">
        <v>4</v>
      </c>
      <c r="C7" s="10" t="s">
        <v>5</v>
      </c>
      <c r="D7" s="82">
        <v>0</v>
      </c>
      <c r="E7" s="96">
        <v>513962.41</v>
      </c>
      <c r="F7" s="97">
        <v>513962.41</v>
      </c>
      <c r="G7" s="82">
        <v>0</v>
      </c>
      <c r="H7" s="96">
        <v>579654.55</v>
      </c>
      <c r="I7" s="97">
        <v>579654.55</v>
      </c>
    </row>
    <row r="8" spans="2:9" ht="29.25" customHeight="1" thickBot="1" thickTop="1">
      <c r="B8" s="9" t="s">
        <v>6</v>
      </c>
      <c r="C8" s="10" t="s">
        <v>7</v>
      </c>
      <c r="D8" s="84">
        <v>0</v>
      </c>
      <c r="E8" s="96">
        <v>24518.85</v>
      </c>
      <c r="F8" s="97">
        <v>26568.85</v>
      </c>
      <c r="G8" s="84">
        <v>2050</v>
      </c>
      <c r="H8" s="98">
        <v>22461.33</v>
      </c>
      <c r="I8" s="99">
        <v>91219.18</v>
      </c>
    </row>
    <row r="9" spans="2:9" ht="25.5" customHeight="1" thickBot="1" thickTop="1">
      <c r="B9" s="17"/>
      <c r="C9" s="10" t="s">
        <v>8</v>
      </c>
      <c r="D9" s="133"/>
      <c r="E9" s="134"/>
      <c r="F9" s="134"/>
      <c r="G9" s="90"/>
      <c r="H9" s="100"/>
      <c r="I9" s="101"/>
    </row>
    <row r="10" spans="2:9" ht="25.5" customHeight="1" thickTop="1">
      <c r="B10" s="9" t="s">
        <v>9</v>
      </c>
      <c r="C10" s="10" t="s">
        <v>10</v>
      </c>
      <c r="D10" s="82">
        <v>0</v>
      </c>
      <c r="E10" s="96">
        <v>165761</v>
      </c>
      <c r="F10" s="97">
        <v>165761</v>
      </c>
      <c r="G10" s="82">
        <v>0</v>
      </c>
      <c r="H10" s="96">
        <v>203606.59</v>
      </c>
      <c r="I10" s="97">
        <v>233606.59</v>
      </c>
    </row>
    <row r="11" spans="2:9" ht="25.5" customHeight="1">
      <c r="B11" s="9" t="s">
        <v>11</v>
      </c>
      <c r="C11" s="10" t="s">
        <v>12</v>
      </c>
      <c r="D11" s="83">
        <v>0</v>
      </c>
      <c r="E11" s="102">
        <v>0</v>
      </c>
      <c r="F11" s="103">
        <v>0</v>
      </c>
      <c r="G11" s="83">
        <v>0</v>
      </c>
      <c r="H11" s="102">
        <v>0</v>
      </c>
      <c r="I11" s="103">
        <v>0</v>
      </c>
    </row>
    <row r="12" spans="2:9" ht="25.5" customHeight="1">
      <c r="B12" s="9" t="s">
        <v>13</v>
      </c>
      <c r="C12" s="10" t="s">
        <v>14</v>
      </c>
      <c r="D12" s="104">
        <v>0</v>
      </c>
      <c r="E12" s="102">
        <v>3595.25</v>
      </c>
      <c r="F12" s="102">
        <v>3595.25</v>
      </c>
      <c r="G12" s="104">
        <v>0</v>
      </c>
      <c r="H12" s="102">
        <v>4517</v>
      </c>
      <c r="I12" s="103">
        <v>4517</v>
      </c>
    </row>
    <row r="13" spans="2:9" ht="25.5" customHeight="1">
      <c r="B13" s="9" t="s">
        <v>15</v>
      </c>
      <c r="C13" s="10" t="s">
        <v>16</v>
      </c>
      <c r="D13" s="83">
        <v>15000</v>
      </c>
      <c r="E13" s="102">
        <v>19390.42</v>
      </c>
      <c r="F13" s="103">
        <v>89143.93</v>
      </c>
      <c r="G13" s="83">
        <v>88788.85</v>
      </c>
      <c r="H13" s="102">
        <v>49735.29</v>
      </c>
      <c r="I13" s="103">
        <v>14843</v>
      </c>
    </row>
    <row r="14" spans="2:9" ht="25.5" customHeight="1">
      <c r="B14" s="9" t="s">
        <v>17</v>
      </c>
      <c r="C14" s="10" t="s">
        <v>18</v>
      </c>
      <c r="D14" s="83">
        <v>0</v>
      </c>
      <c r="E14" s="102">
        <v>15978</v>
      </c>
      <c r="F14" s="103">
        <v>15978</v>
      </c>
      <c r="G14" s="83">
        <v>0</v>
      </c>
      <c r="H14" s="102">
        <v>30778.4</v>
      </c>
      <c r="I14" s="103">
        <v>31948.8</v>
      </c>
    </row>
    <row r="15" spans="2:9" ht="25.5" customHeight="1" thickBot="1">
      <c r="B15" s="9" t="s">
        <v>19</v>
      </c>
      <c r="C15" s="10" t="s">
        <v>20</v>
      </c>
      <c r="D15" s="84">
        <v>0</v>
      </c>
      <c r="E15" s="98">
        <v>0</v>
      </c>
      <c r="F15" s="99">
        <v>0</v>
      </c>
      <c r="G15" s="84">
        <v>0</v>
      </c>
      <c r="H15" s="98">
        <v>0</v>
      </c>
      <c r="I15" s="99">
        <v>0</v>
      </c>
    </row>
    <row r="16" spans="2:9" ht="16.5" customHeight="1" thickBot="1" thickTop="1">
      <c r="B16" s="21"/>
      <c r="C16" s="6" t="s">
        <v>21</v>
      </c>
      <c r="D16" s="91"/>
      <c r="E16" s="105"/>
      <c r="F16" s="105"/>
      <c r="G16" s="91"/>
      <c r="H16" s="105"/>
      <c r="I16" s="105"/>
    </row>
    <row r="17" spans="2:9" ht="28.5" customHeight="1" thickTop="1">
      <c r="B17" s="9" t="s">
        <v>22</v>
      </c>
      <c r="C17" s="23" t="s">
        <v>23</v>
      </c>
      <c r="D17" s="82">
        <v>0</v>
      </c>
      <c r="E17" s="96">
        <v>0</v>
      </c>
      <c r="F17" s="97">
        <v>0</v>
      </c>
      <c r="G17" s="82">
        <v>0</v>
      </c>
      <c r="H17" s="96">
        <v>46190.55</v>
      </c>
      <c r="I17" s="97">
        <f>SUM(G17:H17)</f>
        <v>46190.55</v>
      </c>
    </row>
    <row r="18" spans="2:9" ht="30.75" customHeight="1">
      <c r="B18" s="9" t="s">
        <v>24</v>
      </c>
      <c r="C18" s="23" t="s">
        <v>25</v>
      </c>
      <c r="D18" s="83">
        <v>0</v>
      </c>
      <c r="E18" s="106">
        <v>0</v>
      </c>
      <c r="F18" s="107">
        <v>0</v>
      </c>
      <c r="G18" s="83">
        <v>0</v>
      </c>
      <c r="H18" s="106">
        <v>0</v>
      </c>
      <c r="I18" s="107">
        <v>0</v>
      </c>
    </row>
    <row r="19" spans="2:9" ht="16.5" customHeight="1">
      <c r="B19" s="9" t="s">
        <v>26</v>
      </c>
      <c r="C19" s="10" t="s">
        <v>27</v>
      </c>
      <c r="D19" s="83">
        <v>0</v>
      </c>
      <c r="E19" s="102">
        <v>12377.04</v>
      </c>
      <c r="F19" s="103">
        <v>12377.04</v>
      </c>
      <c r="G19" s="83">
        <v>0</v>
      </c>
      <c r="H19" s="102">
        <v>12311.5</v>
      </c>
      <c r="I19" s="103">
        <v>12311.5</v>
      </c>
    </row>
    <row r="20" spans="2:9" ht="16.5" customHeight="1">
      <c r="B20" s="9" t="s">
        <v>28</v>
      </c>
      <c r="C20" s="10" t="s">
        <v>29</v>
      </c>
      <c r="D20" s="83">
        <v>0</v>
      </c>
      <c r="E20" s="102">
        <v>720</v>
      </c>
      <c r="F20" s="103">
        <v>720</v>
      </c>
      <c r="G20" s="83">
        <v>0</v>
      </c>
      <c r="H20" s="102">
        <v>0</v>
      </c>
      <c r="I20" s="103">
        <v>0</v>
      </c>
    </row>
    <row r="21" spans="2:9" ht="16.5" customHeight="1">
      <c r="B21" s="9" t="s">
        <v>30</v>
      </c>
      <c r="C21" s="10" t="s">
        <v>31</v>
      </c>
      <c r="D21" s="83">
        <v>0</v>
      </c>
      <c r="E21" s="102">
        <v>0</v>
      </c>
      <c r="F21" s="103">
        <f>SUM(D21:E21)</f>
        <v>0</v>
      </c>
      <c r="G21" s="83">
        <v>0</v>
      </c>
      <c r="H21" s="102">
        <v>0</v>
      </c>
      <c r="I21" s="108">
        <f>SUM(G21:H21)</f>
        <v>0</v>
      </c>
    </row>
    <row r="22" spans="2:9" ht="22.5" customHeight="1" thickBot="1">
      <c r="B22" s="25"/>
      <c r="C22" s="26" t="s">
        <v>103</v>
      </c>
      <c r="D22" s="109">
        <f aca="true" t="shared" si="0" ref="D22:I22">SUM(D7:D21)</f>
        <v>15000</v>
      </c>
      <c r="E22" s="110">
        <f t="shared" si="0"/>
        <v>756302.9700000001</v>
      </c>
      <c r="F22" s="111">
        <f t="shared" si="0"/>
        <v>828106.48</v>
      </c>
      <c r="G22" s="109">
        <f t="shared" si="0"/>
        <v>90838.85</v>
      </c>
      <c r="H22" s="110">
        <f t="shared" si="0"/>
        <v>949255.2100000001</v>
      </c>
      <c r="I22" s="111">
        <f t="shared" si="0"/>
        <v>1014291.17</v>
      </c>
    </row>
    <row r="23" spans="2:9" ht="16.5" customHeight="1" thickBot="1" thickTop="1">
      <c r="B23" s="25"/>
      <c r="C23" s="10" t="s">
        <v>32</v>
      </c>
      <c r="D23" s="90"/>
      <c r="E23" s="105"/>
      <c r="F23" s="112"/>
      <c r="G23" s="90"/>
      <c r="H23" s="105"/>
      <c r="I23" s="112"/>
    </row>
    <row r="24" spans="2:9" ht="18" customHeight="1" thickTop="1">
      <c r="B24" s="25"/>
      <c r="C24" s="10" t="s">
        <v>33</v>
      </c>
      <c r="D24" s="82">
        <v>0</v>
      </c>
      <c r="E24" s="96">
        <v>0</v>
      </c>
      <c r="F24" s="97">
        <v>0</v>
      </c>
      <c r="G24" s="82">
        <v>0</v>
      </c>
      <c r="H24" s="96">
        <v>0</v>
      </c>
      <c r="I24" s="97">
        <v>0</v>
      </c>
    </row>
    <row r="25" spans="2:9" ht="18" customHeight="1">
      <c r="B25" s="9" t="s">
        <v>34</v>
      </c>
      <c r="C25" s="10" t="s">
        <v>35</v>
      </c>
      <c r="D25" s="83">
        <v>0</v>
      </c>
      <c r="E25" s="102">
        <v>0</v>
      </c>
      <c r="F25" s="103">
        <f>SUM(D25:E25)</f>
        <v>0</v>
      </c>
      <c r="G25" s="83">
        <v>0</v>
      </c>
      <c r="H25" s="102">
        <v>0</v>
      </c>
      <c r="I25" s="103">
        <f>SUM(G25:H25)</f>
        <v>0</v>
      </c>
    </row>
    <row r="26" spans="2:9" ht="18" customHeight="1">
      <c r="B26" s="9" t="s">
        <v>36</v>
      </c>
      <c r="C26" s="10" t="s">
        <v>37</v>
      </c>
      <c r="D26" s="83">
        <v>0</v>
      </c>
      <c r="E26" s="102">
        <v>0</v>
      </c>
      <c r="F26" s="103">
        <f>SUM(D26:E26)</f>
        <v>0</v>
      </c>
      <c r="G26" s="83">
        <v>0</v>
      </c>
      <c r="H26" s="102">
        <v>0</v>
      </c>
      <c r="I26" s="103">
        <f>SUM(G26:H26)</f>
        <v>0</v>
      </c>
    </row>
    <row r="27" spans="2:9" ht="18" customHeight="1" thickBot="1">
      <c r="B27" s="9" t="s">
        <v>38</v>
      </c>
      <c r="C27" s="10" t="s">
        <v>39</v>
      </c>
      <c r="D27" s="84">
        <v>0</v>
      </c>
      <c r="E27" s="98">
        <v>0</v>
      </c>
      <c r="F27" s="99">
        <f>SUM(D27:E27)</f>
        <v>0</v>
      </c>
      <c r="G27" s="84">
        <v>0</v>
      </c>
      <c r="H27" s="98">
        <v>0</v>
      </c>
      <c r="I27" s="99">
        <f>SUM(G27:H27)</f>
        <v>0</v>
      </c>
    </row>
    <row r="28" spans="2:9" ht="25.5" customHeight="1" thickBot="1" thickTop="1">
      <c r="B28" s="9"/>
      <c r="C28" s="10" t="s">
        <v>40</v>
      </c>
      <c r="D28" s="92"/>
      <c r="E28" s="105"/>
      <c r="F28" s="105"/>
      <c r="G28" s="92"/>
      <c r="H28" s="105"/>
      <c r="I28" s="105"/>
    </row>
    <row r="29" spans="2:9" ht="21" customHeight="1" thickTop="1">
      <c r="B29" s="9" t="s">
        <v>41</v>
      </c>
      <c r="C29" s="10" t="s">
        <v>10</v>
      </c>
      <c r="D29" s="82">
        <v>0</v>
      </c>
      <c r="E29" s="96">
        <v>90000</v>
      </c>
      <c r="F29" s="97">
        <v>90000</v>
      </c>
      <c r="G29" s="82">
        <v>0</v>
      </c>
      <c r="H29" s="96">
        <v>140000</v>
      </c>
      <c r="I29" s="97">
        <v>140000</v>
      </c>
    </row>
    <row r="30" spans="2:9" ht="21" customHeight="1">
      <c r="B30" s="9" t="s">
        <v>42</v>
      </c>
      <c r="C30" s="10" t="s">
        <v>12</v>
      </c>
      <c r="D30" s="83">
        <v>0</v>
      </c>
      <c r="E30" s="102">
        <v>0</v>
      </c>
      <c r="F30" s="103">
        <f>SUM(D30:E30)</f>
        <v>0</v>
      </c>
      <c r="G30" s="83">
        <v>0</v>
      </c>
      <c r="H30" s="102">
        <v>0</v>
      </c>
      <c r="I30" s="103">
        <f>SUM(G30:H30)</f>
        <v>0</v>
      </c>
    </row>
    <row r="31" spans="2:9" ht="21" customHeight="1">
      <c r="B31" s="9" t="s">
        <v>43</v>
      </c>
      <c r="C31" s="10" t="s">
        <v>14</v>
      </c>
      <c r="D31" s="83">
        <v>0</v>
      </c>
      <c r="E31" s="102">
        <v>0</v>
      </c>
      <c r="F31" s="103">
        <f>SUM(D31:E31)</f>
        <v>0</v>
      </c>
      <c r="G31" s="83">
        <v>0</v>
      </c>
      <c r="H31" s="102">
        <v>0</v>
      </c>
      <c r="I31" s="103">
        <f>SUM(G31:H31)</f>
        <v>0</v>
      </c>
    </row>
    <row r="32" spans="2:9" ht="21" customHeight="1">
      <c r="B32" s="9" t="s">
        <v>44</v>
      </c>
      <c r="C32" s="10" t="s">
        <v>16</v>
      </c>
      <c r="D32" s="83">
        <v>0</v>
      </c>
      <c r="E32" s="102">
        <v>0</v>
      </c>
      <c r="F32" s="103">
        <f>SUM(D32:E32)</f>
        <v>0</v>
      </c>
      <c r="G32" s="83">
        <v>0</v>
      </c>
      <c r="H32" s="102">
        <v>0</v>
      </c>
      <c r="I32" s="103">
        <f>SUM(G32:H32)</f>
        <v>0</v>
      </c>
    </row>
    <row r="33" spans="2:9" ht="21" customHeight="1">
      <c r="B33" s="9" t="s">
        <v>45</v>
      </c>
      <c r="C33" s="10" t="s">
        <v>18</v>
      </c>
      <c r="D33" s="83">
        <v>0</v>
      </c>
      <c r="E33" s="102">
        <v>0</v>
      </c>
      <c r="F33" s="103">
        <f>SUM(D33:E33)</f>
        <v>0</v>
      </c>
      <c r="G33" s="83">
        <v>0</v>
      </c>
      <c r="H33" s="102">
        <v>0</v>
      </c>
      <c r="I33" s="103">
        <f>SUM(G33:H33)</f>
        <v>0</v>
      </c>
    </row>
    <row r="34" spans="2:9" ht="21" customHeight="1" thickBot="1">
      <c r="B34" s="9" t="s">
        <v>46</v>
      </c>
      <c r="C34" s="10" t="s">
        <v>20</v>
      </c>
      <c r="D34" s="84">
        <v>0</v>
      </c>
      <c r="E34" s="98">
        <v>0</v>
      </c>
      <c r="F34" s="99">
        <f>SUM(D34:E34)</f>
        <v>0</v>
      </c>
      <c r="G34" s="84">
        <v>0</v>
      </c>
      <c r="H34" s="98">
        <v>0</v>
      </c>
      <c r="I34" s="99">
        <f>SUM(G34:H34)</f>
        <v>0</v>
      </c>
    </row>
    <row r="35" spans="2:9" ht="18" customHeight="1" thickBot="1" thickTop="1">
      <c r="B35" s="9"/>
      <c r="C35" s="10" t="s">
        <v>47</v>
      </c>
      <c r="D35" s="93"/>
      <c r="E35" s="112"/>
      <c r="F35" s="112"/>
      <c r="G35" s="93"/>
      <c r="H35" s="112"/>
      <c r="I35" s="112"/>
    </row>
    <row r="36" spans="2:9" ht="15" customHeight="1" thickTop="1">
      <c r="B36" s="9" t="s">
        <v>48</v>
      </c>
      <c r="C36" s="10" t="s">
        <v>49</v>
      </c>
      <c r="D36" s="82">
        <v>0</v>
      </c>
      <c r="E36" s="96">
        <v>0</v>
      </c>
      <c r="F36" s="97">
        <f>SUM(D36:E36)</f>
        <v>0</v>
      </c>
      <c r="G36" s="82">
        <v>0</v>
      </c>
      <c r="H36" s="96">
        <v>0</v>
      </c>
      <c r="I36" s="97">
        <f>SUM(G36:H36)</f>
        <v>0</v>
      </c>
    </row>
    <row r="37" spans="2:9" ht="15.75" customHeight="1" thickBot="1">
      <c r="B37" s="9" t="s">
        <v>50</v>
      </c>
      <c r="C37" s="10" t="s">
        <v>51</v>
      </c>
      <c r="D37" s="84">
        <v>0</v>
      </c>
      <c r="E37" s="98">
        <v>0</v>
      </c>
      <c r="F37" s="99">
        <f>SUM(D37:E37)</f>
        <v>0</v>
      </c>
      <c r="G37" s="84">
        <v>0</v>
      </c>
      <c r="H37" s="98">
        <v>0</v>
      </c>
      <c r="I37" s="99">
        <f>SUM(G37:H37)</f>
        <v>0</v>
      </c>
    </row>
    <row r="38" spans="2:9" ht="23.25" customHeight="1" thickBot="1" thickTop="1">
      <c r="B38" s="25"/>
      <c r="C38" s="40" t="s">
        <v>101</v>
      </c>
      <c r="D38" s="113">
        <f>SUM(D24:D37)</f>
        <v>0</v>
      </c>
      <c r="E38" s="114">
        <f>SUM(E24:E37)</f>
        <v>90000</v>
      </c>
      <c r="F38" s="115">
        <f>SUM(F29:F37)</f>
        <v>90000</v>
      </c>
      <c r="G38" s="113">
        <f>SUM(G24:G37)</f>
        <v>0</v>
      </c>
      <c r="H38" s="114">
        <f>SUM(H24:H37)</f>
        <v>140000</v>
      </c>
      <c r="I38" s="115">
        <f>SUM(I29:I37)</f>
        <v>140000</v>
      </c>
    </row>
    <row r="39" spans="2:9" ht="14.25" customHeight="1" thickTop="1">
      <c r="B39" s="25"/>
      <c r="C39" s="41" t="s">
        <v>52</v>
      </c>
      <c r="D39" s="92"/>
      <c r="E39" s="105"/>
      <c r="F39" s="105"/>
      <c r="G39" s="92"/>
      <c r="H39" s="105"/>
      <c r="I39" s="105"/>
    </row>
    <row r="40" spans="2:9" ht="27.75" customHeight="1" thickBot="1">
      <c r="B40" s="25"/>
      <c r="C40" s="10" t="s">
        <v>53</v>
      </c>
      <c r="D40" s="94"/>
      <c r="E40" s="116"/>
      <c r="F40" s="116"/>
      <c r="G40" s="94"/>
      <c r="H40" s="116"/>
      <c r="I40" s="116"/>
    </row>
    <row r="41" spans="2:9" ht="15.75" customHeight="1" thickBot="1" thickTop="1">
      <c r="B41" s="9" t="s">
        <v>54</v>
      </c>
      <c r="C41" s="10" t="s">
        <v>55</v>
      </c>
      <c r="D41" s="85">
        <v>0</v>
      </c>
      <c r="E41" s="86">
        <v>1500</v>
      </c>
      <c r="F41" s="87">
        <v>1500</v>
      </c>
      <c r="G41" s="85">
        <v>0</v>
      </c>
      <c r="H41" s="86">
        <v>1400</v>
      </c>
      <c r="I41" s="87">
        <v>1400</v>
      </c>
    </row>
    <row r="42" spans="2:9" ht="16.5" customHeight="1" thickBot="1" thickTop="1">
      <c r="B42" s="25"/>
      <c r="C42" s="40" t="s">
        <v>102</v>
      </c>
      <c r="D42" s="117">
        <f aca="true" t="shared" si="1" ref="D42:I42">SUM(D41)</f>
        <v>0</v>
      </c>
      <c r="E42" s="118">
        <f t="shared" si="1"/>
        <v>1500</v>
      </c>
      <c r="F42" s="118">
        <f t="shared" si="1"/>
        <v>1500</v>
      </c>
      <c r="G42" s="117">
        <f t="shared" si="1"/>
        <v>0</v>
      </c>
      <c r="H42" s="118">
        <f t="shared" si="1"/>
        <v>1400</v>
      </c>
      <c r="I42" s="118">
        <f t="shared" si="1"/>
        <v>1400</v>
      </c>
    </row>
    <row r="43" spans="2:9" ht="15.75" customHeight="1" thickBot="1" thickTop="1">
      <c r="B43" s="25"/>
      <c r="C43" s="44" t="s">
        <v>56</v>
      </c>
      <c r="D43" s="135"/>
      <c r="E43" s="136"/>
      <c r="F43" s="136"/>
      <c r="G43" s="94"/>
      <c r="H43" s="116"/>
      <c r="I43" s="116"/>
    </row>
    <row r="44" spans="2:9" ht="16.5" customHeight="1" thickTop="1">
      <c r="B44" s="25"/>
      <c r="C44" s="41" t="s">
        <v>57</v>
      </c>
      <c r="D44" s="82">
        <f aca="true" t="shared" si="2" ref="D44:I44">SUM(D22+0)</f>
        <v>15000</v>
      </c>
      <c r="E44" s="96">
        <f t="shared" si="2"/>
        <v>756302.9700000001</v>
      </c>
      <c r="F44" s="97">
        <f t="shared" si="2"/>
        <v>828106.48</v>
      </c>
      <c r="G44" s="82">
        <f t="shared" si="2"/>
        <v>90838.85</v>
      </c>
      <c r="H44" s="96">
        <f t="shared" si="2"/>
        <v>949255.2100000001</v>
      </c>
      <c r="I44" s="97">
        <f t="shared" si="2"/>
        <v>1014291.17</v>
      </c>
    </row>
    <row r="45" spans="2:9" ht="16.5" customHeight="1">
      <c r="B45" s="25"/>
      <c r="C45" s="41" t="s">
        <v>58</v>
      </c>
      <c r="D45" s="83">
        <f aca="true" t="shared" si="3" ref="D45:I45">SUM(D38+0)</f>
        <v>0</v>
      </c>
      <c r="E45" s="102">
        <f t="shared" si="3"/>
        <v>90000</v>
      </c>
      <c r="F45" s="103">
        <f t="shared" si="3"/>
        <v>90000</v>
      </c>
      <c r="G45" s="83">
        <f t="shared" si="3"/>
        <v>0</v>
      </c>
      <c r="H45" s="102">
        <f t="shared" si="3"/>
        <v>140000</v>
      </c>
      <c r="I45" s="103">
        <f t="shared" si="3"/>
        <v>140000</v>
      </c>
    </row>
    <row r="46" spans="2:9" ht="16.5" customHeight="1" thickBot="1">
      <c r="B46" s="25"/>
      <c r="C46" s="41" t="s">
        <v>59</v>
      </c>
      <c r="D46" s="84">
        <f aca="true" t="shared" si="4" ref="D46:I46">SUM(D42+0)</f>
        <v>0</v>
      </c>
      <c r="E46" s="98">
        <v>1500</v>
      </c>
      <c r="F46" s="99">
        <v>1500</v>
      </c>
      <c r="G46" s="84">
        <f t="shared" si="4"/>
        <v>0</v>
      </c>
      <c r="H46" s="98">
        <f t="shared" si="4"/>
        <v>1400</v>
      </c>
      <c r="I46" s="99">
        <f t="shared" si="4"/>
        <v>1400</v>
      </c>
    </row>
    <row r="47" spans="2:9" ht="24" customHeight="1" thickBot="1" thickTop="1">
      <c r="B47" s="25"/>
      <c r="C47" s="122" t="s">
        <v>60</v>
      </c>
      <c r="D47" s="95">
        <f aca="true" t="shared" si="5" ref="D47:I47">SUM(D44:D46)</f>
        <v>15000</v>
      </c>
      <c r="E47" s="88">
        <f t="shared" si="5"/>
        <v>847802.9700000001</v>
      </c>
      <c r="F47" s="89">
        <f t="shared" si="5"/>
        <v>919606.48</v>
      </c>
      <c r="G47" s="95">
        <f t="shared" si="5"/>
        <v>90838.85</v>
      </c>
      <c r="H47" s="88">
        <f t="shared" si="5"/>
        <v>1090655.21</v>
      </c>
      <c r="I47" s="89">
        <f t="shared" si="5"/>
        <v>1155691.17</v>
      </c>
    </row>
    <row r="48" spans="2:9" ht="8.25" customHeight="1" thickBot="1" thickTop="1">
      <c r="B48" s="25"/>
      <c r="C48" s="45"/>
      <c r="D48" s="93"/>
      <c r="E48" s="112"/>
      <c r="F48" s="112"/>
      <c r="G48" s="93"/>
      <c r="H48" s="112"/>
      <c r="I48" s="112"/>
    </row>
    <row r="49" spans="2:9" ht="15" customHeight="1" thickBot="1" thickTop="1">
      <c r="B49" s="46"/>
      <c r="C49" s="47" t="s">
        <v>61</v>
      </c>
      <c r="D49" s="85">
        <v>0</v>
      </c>
      <c r="E49" s="86">
        <v>0</v>
      </c>
      <c r="F49" s="87">
        <v>0</v>
      </c>
      <c r="G49" s="85">
        <v>0</v>
      </c>
      <c r="H49" s="86">
        <v>0</v>
      </c>
      <c r="I49" s="87">
        <v>0</v>
      </c>
    </row>
    <row r="50" spans="2:9" ht="8.25" customHeight="1" thickBot="1" thickTop="1">
      <c r="B50" s="50"/>
      <c r="C50" s="1"/>
      <c r="D50" s="119"/>
      <c r="E50" s="105"/>
      <c r="F50" s="105"/>
      <c r="G50" s="119"/>
      <c r="H50" s="105"/>
      <c r="I50" s="105"/>
    </row>
    <row r="51" spans="2:9" ht="22.5" customHeight="1" thickBot="1" thickTop="1">
      <c r="B51" s="51"/>
      <c r="C51" s="26" t="s">
        <v>104</v>
      </c>
      <c r="D51" s="120">
        <f aca="true" t="shared" si="6" ref="D51:I51">SUM(D47+D49)</f>
        <v>15000</v>
      </c>
      <c r="E51" s="114">
        <f t="shared" si="6"/>
        <v>847802.9700000001</v>
      </c>
      <c r="F51" s="115">
        <f t="shared" si="6"/>
        <v>919606.48</v>
      </c>
      <c r="G51" s="120">
        <f t="shared" si="6"/>
        <v>90838.85</v>
      </c>
      <c r="H51" s="114">
        <f t="shared" si="6"/>
        <v>1090655.21</v>
      </c>
      <c r="I51" s="115">
        <f t="shared" si="6"/>
        <v>1155691.17</v>
      </c>
    </row>
    <row r="52" ht="12" customHeight="1" thickTop="1"/>
    <row r="53" ht="12" customHeight="1"/>
  </sheetData>
  <sheetProtection password="EDE2" sheet="1"/>
  <mergeCells count="6">
    <mergeCell ref="D4:F4"/>
    <mergeCell ref="G4:I4"/>
    <mergeCell ref="B1:I1"/>
    <mergeCell ref="B2:I2"/>
    <mergeCell ref="B3:C3"/>
    <mergeCell ref="D3:I3"/>
  </mergeCells>
  <printOptions horizontalCentered="1"/>
  <pageMargins left="0" right="0" top="0" bottom="0" header="0" footer="0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0" zoomScaleNormal="70" zoomScalePageLayoutView="0" workbookViewId="0" topLeftCell="A25">
      <selection activeCell="G35" sqref="G35"/>
    </sheetView>
  </sheetViews>
  <sheetFormatPr defaultColWidth="10.00390625" defaultRowHeight="12.75"/>
  <cols>
    <col min="1" max="1" width="0.2890625" style="1" customWidth="1"/>
    <col min="2" max="2" width="6.8515625" style="52" customWidth="1"/>
    <col min="3" max="3" width="45.7109375" style="34" customWidth="1"/>
    <col min="4" max="4" width="11.140625" style="34" customWidth="1"/>
    <col min="5" max="5" width="15.140625" style="31" customWidth="1"/>
    <col min="6" max="6" width="12.7109375" style="31" customWidth="1"/>
    <col min="7" max="7" width="11.00390625" style="31" customWidth="1"/>
    <col min="8" max="8" width="14.00390625" style="31" customWidth="1"/>
    <col min="9" max="9" width="12.28125" style="31" customWidth="1"/>
    <col min="10" max="10" width="10.00390625" style="1" customWidth="1"/>
    <col min="11" max="11" width="0" style="1" hidden="1" customWidth="1"/>
    <col min="12" max="12" width="0.9921875" style="1" customWidth="1"/>
    <col min="13" max="13" width="10.00390625" style="1" customWidth="1"/>
    <col min="14" max="14" width="12.00390625" style="1" customWidth="1"/>
    <col min="15" max="15" width="13.00390625" style="1" customWidth="1"/>
    <col min="16" max="16384" width="10.00390625" style="1" customWidth="1"/>
  </cols>
  <sheetData>
    <row r="1" spans="2:9" ht="40.5" customHeight="1">
      <c r="B1" s="153" t="s">
        <v>0</v>
      </c>
      <c r="C1" s="154"/>
      <c r="D1" s="154"/>
      <c r="E1" s="154"/>
      <c r="F1" s="154"/>
      <c r="G1" s="154"/>
      <c r="H1" s="154"/>
      <c r="I1" s="154"/>
    </row>
    <row r="2" spans="2:9" ht="59.25" customHeight="1">
      <c r="B2" s="155" t="s">
        <v>108</v>
      </c>
      <c r="C2" s="156"/>
      <c r="D2" s="156"/>
      <c r="E2" s="156"/>
      <c r="F2" s="156"/>
      <c r="G2" s="156"/>
      <c r="H2" s="156"/>
      <c r="I2" s="156"/>
    </row>
    <row r="3" spans="2:9" ht="6.75" customHeight="1">
      <c r="B3" s="157"/>
      <c r="C3" s="158"/>
      <c r="D3" s="160" t="s">
        <v>62</v>
      </c>
      <c r="E3" s="147"/>
      <c r="F3" s="147"/>
      <c r="G3" s="147"/>
      <c r="H3" s="147"/>
      <c r="I3" s="147"/>
    </row>
    <row r="4" spans="2:9" ht="48" customHeight="1" thickBot="1">
      <c r="B4" s="159"/>
      <c r="C4" s="159"/>
      <c r="D4" s="147"/>
      <c r="E4" s="147"/>
      <c r="F4" s="147"/>
      <c r="G4" s="147"/>
      <c r="H4" s="147"/>
      <c r="I4" s="147"/>
    </row>
    <row r="5" spans="1:9" ht="54.75" customHeight="1" thickTop="1">
      <c r="A5" s="69"/>
      <c r="B5" s="151" t="s">
        <v>66</v>
      </c>
      <c r="C5" s="152"/>
      <c r="D5" s="148" t="s">
        <v>107</v>
      </c>
      <c r="E5" s="149"/>
      <c r="F5" s="150"/>
      <c r="G5" s="148" t="s">
        <v>106</v>
      </c>
      <c r="H5" s="149"/>
      <c r="I5" s="150"/>
    </row>
    <row r="6" spans="2:9" ht="43.5" customHeight="1">
      <c r="B6" s="123" t="s">
        <v>105</v>
      </c>
      <c r="C6" s="53" t="s">
        <v>2</v>
      </c>
      <c r="D6" s="124" t="s">
        <v>63</v>
      </c>
      <c r="E6" s="125" t="s">
        <v>100</v>
      </c>
      <c r="F6" s="126" t="s">
        <v>99</v>
      </c>
      <c r="G6" s="124" t="s">
        <v>63</v>
      </c>
      <c r="H6" s="125" t="s">
        <v>100</v>
      </c>
      <c r="I6" s="126" t="s">
        <v>99</v>
      </c>
    </row>
    <row r="7" spans="2:13" ht="27.75" customHeight="1" thickBot="1">
      <c r="B7" s="54"/>
      <c r="C7" s="55" t="s">
        <v>67</v>
      </c>
      <c r="D7" s="56"/>
      <c r="E7" s="57"/>
      <c r="F7" s="57"/>
      <c r="G7" s="56"/>
      <c r="H7" s="57"/>
      <c r="I7" s="57"/>
      <c r="M7" s="58"/>
    </row>
    <row r="8" spans="2:9" ht="20.25" customHeight="1" thickTop="1">
      <c r="B8" s="59" t="s">
        <v>4</v>
      </c>
      <c r="C8" s="10" t="s">
        <v>68</v>
      </c>
      <c r="D8" s="11">
        <v>0</v>
      </c>
      <c r="E8" s="12">
        <v>51031.49</v>
      </c>
      <c r="F8" s="13">
        <v>51031.49</v>
      </c>
      <c r="G8" s="11">
        <v>0</v>
      </c>
      <c r="H8" s="12">
        <v>53343.02</v>
      </c>
      <c r="I8" s="36">
        <v>53343.02</v>
      </c>
    </row>
    <row r="9" spans="2:9" ht="15.75" customHeight="1">
      <c r="B9" s="59" t="s">
        <v>6</v>
      </c>
      <c r="C9" s="10" t="s">
        <v>69</v>
      </c>
      <c r="D9" s="24">
        <v>0</v>
      </c>
      <c r="E9" s="18">
        <v>344491.23</v>
      </c>
      <c r="F9" s="19">
        <f>SUM(D9:E9)</f>
        <v>344491.23</v>
      </c>
      <c r="G9" s="24">
        <v>0</v>
      </c>
      <c r="H9" s="18">
        <v>314435.98</v>
      </c>
      <c r="I9" s="19">
        <v>314435.98</v>
      </c>
    </row>
    <row r="10" spans="2:9" ht="30.75" customHeight="1" thickBot="1">
      <c r="B10" s="59" t="s">
        <v>70</v>
      </c>
      <c r="C10" s="10" t="s">
        <v>71</v>
      </c>
      <c r="D10" s="14">
        <v>0</v>
      </c>
      <c r="E10" s="15">
        <v>44749.8</v>
      </c>
      <c r="F10" s="16">
        <f>SUM(D10:E10)</f>
        <v>44749.8</v>
      </c>
      <c r="G10" s="14">
        <v>0</v>
      </c>
      <c r="H10" s="15">
        <v>27827.75</v>
      </c>
      <c r="I10" s="16">
        <v>27827.75</v>
      </c>
    </row>
    <row r="11" spans="2:9" ht="21" customHeight="1" thickBot="1" thickTop="1">
      <c r="B11" s="60"/>
      <c r="C11" s="10" t="s">
        <v>72</v>
      </c>
      <c r="D11" s="128"/>
      <c r="E11" s="129"/>
      <c r="F11" s="129"/>
      <c r="G11" s="61"/>
      <c r="I11" s="42"/>
    </row>
    <row r="12" spans="2:9" ht="22.5" customHeight="1" thickTop="1">
      <c r="B12" s="59" t="s">
        <v>9</v>
      </c>
      <c r="C12" s="10" t="s">
        <v>73</v>
      </c>
      <c r="D12" s="11">
        <v>661.5</v>
      </c>
      <c r="E12" s="12">
        <v>364067.95</v>
      </c>
      <c r="F12" s="12">
        <v>364067.95</v>
      </c>
      <c r="G12" s="11">
        <v>661.5</v>
      </c>
      <c r="H12" s="12">
        <v>317124.79</v>
      </c>
      <c r="I12" s="12">
        <v>317124.79</v>
      </c>
    </row>
    <row r="13" spans="2:9" ht="21" customHeight="1">
      <c r="B13" s="59" t="s">
        <v>11</v>
      </c>
      <c r="C13" s="10" t="s">
        <v>74</v>
      </c>
      <c r="D13" s="24">
        <v>0</v>
      </c>
      <c r="E13" s="18">
        <v>0</v>
      </c>
      <c r="F13" s="18">
        <v>0</v>
      </c>
      <c r="G13" s="24">
        <v>0</v>
      </c>
      <c r="H13" s="18">
        <v>0</v>
      </c>
      <c r="I13" s="18">
        <v>0</v>
      </c>
    </row>
    <row r="14" spans="2:9" ht="18" customHeight="1">
      <c r="B14" s="59" t="s">
        <v>13</v>
      </c>
      <c r="C14" s="10" t="s">
        <v>75</v>
      </c>
      <c r="D14" s="24">
        <v>0</v>
      </c>
      <c r="E14" s="18">
        <v>3205.8</v>
      </c>
      <c r="F14" s="18">
        <v>3205.8</v>
      </c>
      <c r="G14" s="24">
        <v>0</v>
      </c>
      <c r="H14" s="18">
        <v>1413</v>
      </c>
      <c r="I14" s="18">
        <v>1413</v>
      </c>
    </row>
    <row r="15" spans="2:9" ht="18.75" customHeight="1">
      <c r="B15" s="59" t="s">
        <v>15</v>
      </c>
      <c r="C15" s="10" t="s">
        <v>76</v>
      </c>
      <c r="D15" s="62">
        <v>0</v>
      </c>
      <c r="E15" s="18">
        <v>0</v>
      </c>
      <c r="F15" s="18">
        <v>0</v>
      </c>
      <c r="G15" s="62">
        <v>0</v>
      </c>
      <c r="H15" s="18">
        <v>0</v>
      </c>
      <c r="I15" s="18">
        <v>0</v>
      </c>
    </row>
    <row r="16" spans="2:9" ht="27.75" customHeight="1">
      <c r="B16" s="59" t="s">
        <v>17</v>
      </c>
      <c r="C16" s="10" t="s">
        <v>77</v>
      </c>
      <c r="D16" s="24">
        <v>0</v>
      </c>
      <c r="E16" s="18">
        <v>20267.51</v>
      </c>
      <c r="F16" s="18">
        <v>20267.51</v>
      </c>
      <c r="G16" s="24">
        <v>0</v>
      </c>
      <c r="H16" s="18">
        <v>16267.51</v>
      </c>
      <c r="I16" s="18">
        <v>16267.51</v>
      </c>
    </row>
    <row r="17" spans="2:9" ht="21" customHeight="1">
      <c r="B17" s="59" t="s">
        <v>19</v>
      </c>
      <c r="C17" s="10" t="s">
        <v>78</v>
      </c>
      <c r="D17" s="24">
        <v>0</v>
      </c>
      <c r="E17" s="18">
        <v>0</v>
      </c>
      <c r="F17" s="18">
        <v>0</v>
      </c>
      <c r="G17" s="24">
        <v>0</v>
      </c>
      <c r="H17" s="18">
        <v>0</v>
      </c>
      <c r="I17" s="18">
        <v>0</v>
      </c>
    </row>
    <row r="18" spans="2:9" ht="21" customHeight="1" thickBot="1">
      <c r="B18" s="63"/>
      <c r="C18" s="45" t="s">
        <v>79</v>
      </c>
      <c r="D18" s="64">
        <f aca="true" t="shared" si="0" ref="D18:I18">SUM(D8:D17)</f>
        <v>661.5</v>
      </c>
      <c r="E18" s="30">
        <f t="shared" si="0"/>
        <v>827813.78</v>
      </c>
      <c r="F18" s="30">
        <f t="shared" si="0"/>
        <v>827813.78</v>
      </c>
      <c r="G18" s="64">
        <f t="shared" si="0"/>
        <v>661.5</v>
      </c>
      <c r="H18" s="30">
        <f t="shared" si="0"/>
        <v>730412.05</v>
      </c>
      <c r="I18" s="30">
        <f t="shared" si="0"/>
        <v>730412.05</v>
      </c>
    </row>
    <row r="19" spans="2:9" ht="30" customHeight="1" thickTop="1">
      <c r="B19" s="63"/>
      <c r="C19" s="10" t="s">
        <v>80</v>
      </c>
      <c r="D19" s="61"/>
      <c r="F19" s="32"/>
      <c r="G19" s="61"/>
      <c r="I19" s="32"/>
    </row>
    <row r="20" spans="2:7" ht="18" customHeight="1" thickBot="1">
      <c r="B20" s="63"/>
      <c r="C20" s="10" t="s">
        <v>81</v>
      </c>
      <c r="D20" s="61"/>
      <c r="G20" s="61"/>
    </row>
    <row r="21" spans="2:9" ht="29.25" customHeight="1" thickTop="1">
      <c r="B21" s="59" t="s">
        <v>34</v>
      </c>
      <c r="C21" s="10" t="s">
        <v>82</v>
      </c>
      <c r="D21" s="11">
        <v>0</v>
      </c>
      <c r="E21" s="12">
        <v>186876.03</v>
      </c>
      <c r="F21" s="12">
        <v>186876.03</v>
      </c>
      <c r="G21" s="11">
        <v>0</v>
      </c>
      <c r="H21" s="12">
        <v>312250.11</v>
      </c>
      <c r="I21" s="12">
        <v>312250.11</v>
      </c>
    </row>
    <row r="22" spans="2:9" ht="33" customHeight="1">
      <c r="B22" s="59" t="s">
        <v>36</v>
      </c>
      <c r="C22" s="10" t="s">
        <v>83</v>
      </c>
      <c r="D22" s="70">
        <v>132370</v>
      </c>
      <c r="E22" s="33">
        <v>142125.69</v>
      </c>
      <c r="F22" s="33">
        <v>9755.69</v>
      </c>
      <c r="G22" s="70">
        <v>0</v>
      </c>
      <c r="H22" s="33">
        <v>171289.76</v>
      </c>
      <c r="I22" s="33">
        <v>171289.76</v>
      </c>
    </row>
    <row r="23" spans="2:9" ht="30" customHeight="1" thickBot="1">
      <c r="B23" s="9" t="s">
        <v>38</v>
      </c>
      <c r="C23" s="10" t="s">
        <v>84</v>
      </c>
      <c r="D23" s="14">
        <v>0</v>
      </c>
      <c r="E23" s="15">
        <v>0</v>
      </c>
      <c r="F23" s="16">
        <f>SUM(D23:E23)</f>
        <v>0</v>
      </c>
      <c r="G23" s="14">
        <v>0</v>
      </c>
      <c r="H23" s="15">
        <v>0</v>
      </c>
      <c r="I23" s="16">
        <f>SUM(G23:H23)</f>
        <v>0</v>
      </c>
    </row>
    <row r="24" spans="2:9" ht="16.5" customHeight="1" thickBot="1" thickTop="1">
      <c r="B24" s="9"/>
      <c r="C24" s="10" t="s">
        <v>85</v>
      </c>
      <c r="D24" s="130"/>
      <c r="E24" s="129"/>
      <c r="F24" s="22"/>
      <c r="G24" s="71"/>
      <c r="I24" s="22"/>
    </row>
    <row r="25" spans="2:9" ht="19.5" customHeight="1" thickTop="1">
      <c r="B25" s="9" t="s">
        <v>41</v>
      </c>
      <c r="C25" s="10" t="s">
        <v>86</v>
      </c>
      <c r="D25" s="72">
        <v>0</v>
      </c>
      <c r="E25" s="35">
        <v>0</v>
      </c>
      <c r="F25" s="13">
        <f>SUM(D25:E25)</f>
        <v>0</v>
      </c>
      <c r="G25" s="72">
        <v>0</v>
      </c>
      <c r="H25" s="35">
        <v>0</v>
      </c>
      <c r="I25" s="13">
        <f>SUM(G25:H25)</f>
        <v>0</v>
      </c>
    </row>
    <row r="26" spans="2:9" ht="18.75" customHeight="1">
      <c r="B26" s="9" t="s">
        <v>42</v>
      </c>
      <c r="C26" s="10" t="s">
        <v>87</v>
      </c>
      <c r="D26" s="70">
        <v>0</v>
      </c>
      <c r="E26" s="33">
        <v>0</v>
      </c>
      <c r="F26" s="19">
        <f>SUM(D26:E26)</f>
        <v>0</v>
      </c>
      <c r="G26" s="70">
        <v>0</v>
      </c>
      <c r="H26" s="33">
        <v>0</v>
      </c>
      <c r="I26" s="19">
        <f>SUM(G26:H26)</f>
        <v>0</v>
      </c>
    </row>
    <row r="27" spans="2:9" ht="16.5" customHeight="1" thickBot="1">
      <c r="B27" s="9" t="s">
        <v>43</v>
      </c>
      <c r="C27" s="10" t="s">
        <v>88</v>
      </c>
      <c r="D27" s="14">
        <v>0</v>
      </c>
      <c r="E27" s="15">
        <v>0</v>
      </c>
      <c r="F27" s="16">
        <f>SUM(D27:E27)</f>
        <v>0</v>
      </c>
      <c r="G27" s="14">
        <v>0</v>
      </c>
      <c r="H27" s="15">
        <v>0</v>
      </c>
      <c r="I27" s="16">
        <f>SUM(G27:H27)</f>
        <v>0</v>
      </c>
    </row>
    <row r="28" spans="2:9" ht="27" customHeight="1" thickBot="1" thickTop="1">
      <c r="B28" s="9"/>
      <c r="C28" s="10" t="s">
        <v>89</v>
      </c>
      <c r="D28" s="71"/>
      <c r="F28" s="22"/>
      <c r="G28" s="71"/>
      <c r="I28" s="22"/>
    </row>
    <row r="29" spans="2:9" ht="13.5" customHeight="1" thickTop="1">
      <c r="B29" s="9" t="s">
        <v>48</v>
      </c>
      <c r="C29" s="65"/>
      <c r="D29" s="72">
        <v>0</v>
      </c>
      <c r="E29" s="35">
        <v>0</v>
      </c>
      <c r="F29" s="36">
        <v>0</v>
      </c>
      <c r="G29" s="72">
        <v>0</v>
      </c>
      <c r="H29" s="35">
        <v>0</v>
      </c>
      <c r="I29" s="36">
        <v>0</v>
      </c>
    </row>
    <row r="30" spans="2:9" ht="15" customHeight="1" thickBot="1">
      <c r="B30" s="9" t="s">
        <v>50</v>
      </c>
      <c r="C30" s="65"/>
      <c r="D30" s="14">
        <v>0</v>
      </c>
      <c r="E30" s="15">
        <v>0</v>
      </c>
      <c r="F30" s="16">
        <v>0</v>
      </c>
      <c r="G30" s="14">
        <v>0</v>
      </c>
      <c r="H30" s="15">
        <v>0</v>
      </c>
      <c r="I30" s="16">
        <v>0</v>
      </c>
    </row>
    <row r="31" spans="2:9" ht="16.5" customHeight="1" thickBot="1" thickTop="1">
      <c r="B31" s="25"/>
      <c r="C31" s="45" t="s">
        <v>90</v>
      </c>
      <c r="D31" s="27">
        <f aca="true" t="shared" si="1" ref="D31:I31">SUM(D21:D30)</f>
        <v>132370</v>
      </c>
      <c r="E31" s="28">
        <f t="shared" si="1"/>
        <v>329001.72</v>
      </c>
      <c r="F31" s="29">
        <f t="shared" si="1"/>
        <v>196631.72</v>
      </c>
      <c r="G31" s="27">
        <f t="shared" si="1"/>
        <v>0</v>
      </c>
      <c r="H31" s="28">
        <f t="shared" si="1"/>
        <v>483539.87</v>
      </c>
      <c r="I31" s="29">
        <f t="shared" si="1"/>
        <v>483539.87</v>
      </c>
    </row>
    <row r="32" spans="2:9" ht="27" customHeight="1" thickTop="1">
      <c r="B32" s="25"/>
      <c r="C32" s="41" t="s">
        <v>91</v>
      </c>
      <c r="D32" s="66"/>
      <c r="E32" s="22"/>
      <c r="F32" s="32"/>
      <c r="G32" s="66"/>
      <c r="H32" s="22"/>
      <c r="I32" s="32"/>
    </row>
    <row r="33" spans="2:7" ht="15.75" customHeight="1" thickBot="1">
      <c r="B33" s="25"/>
      <c r="C33" s="10" t="s">
        <v>92</v>
      </c>
      <c r="D33" s="61"/>
      <c r="G33" s="61"/>
    </row>
    <row r="34" spans="2:9" ht="20.25" customHeight="1" thickBot="1" thickTop="1">
      <c r="B34" s="9" t="s">
        <v>54</v>
      </c>
      <c r="C34" s="10" t="s">
        <v>93</v>
      </c>
      <c r="D34" s="43">
        <v>0</v>
      </c>
      <c r="E34" s="48">
        <v>1500</v>
      </c>
      <c r="F34" s="49">
        <v>1500</v>
      </c>
      <c r="G34" s="43">
        <v>0</v>
      </c>
      <c r="H34" s="48">
        <v>1500</v>
      </c>
      <c r="I34" s="49">
        <v>1500</v>
      </c>
    </row>
    <row r="35" spans="2:9" ht="27.75" customHeight="1" thickBot="1" thickTop="1">
      <c r="B35" s="63"/>
      <c r="C35" s="45" t="s">
        <v>94</v>
      </c>
      <c r="D35" s="73">
        <f aca="true" t="shared" si="2" ref="D35:I35">SUM(D34)</f>
        <v>0</v>
      </c>
      <c r="E35" s="30">
        <f t="shared" si="2"/>
        <v>1500</v>
      </c>
      <c r="F35" s="30">
        <f t="shared" si="2"/>
        <v>1500</v>
      </c>
      <c r="G35" s="73">
        <f t="shared" si="2"/>
        <v>0</v>
      </c>
      <c r="H35" s="30">
        <f t="shared" si="2"/>
        <v>1500</v>
      </c>
      <c r="I35" s="30">
        <f t="shared" si="2"/>
        <v>1500</v>
      </c>
    </row>
    <row r="36" spans="2:7" ht="27.75" customHeight="1" thickBot="1" thickTop="1">
      <c r="B36" s="25"/>
      <c r="C36" s="127" t="s">
        <v>95</v>
      </c>
      <c r="D36" s="74"/>
      <c r="G36" s="74"/>
    </row>
    <row r="37" spans="2:9" ht="17.25" customHeight="1" thickTop="1">
      <c r="B37" s="25"/>
      <c r="C37" s="41" t="s">
        <v>57</v>
      </c>
      <c r="D37" s="75">
        <f aca="true" t="shared" si="3" ref="D37:I37">SUM(D18)</f>
        <v>661.5</v>
      </c>
      <c r="E37" s="35">
        <f t="shared" si="3"/>
        <v>827813.78</v>
      </c>
      <c r="F37" s="36">
        <f t="shared" si="3"/>
        <v>827813.78</v>
      </c>
      <c r="G37" s="75">
        <f t="shared" si="3"/>
        <v>661.5</v>
      </c>
      <c r="H37" s="35">
        <f t="shared" si="3"/>
        <v>730412.05</v>
      </c>
      <c r="I37" s="36">
        <f t="shared" si="3"/>
        <v>730412.05</v>
      </c>
    </row>
    <row r="38" spans="2:9" ht="22.5" customHeight="1">
      <c r="B38" s="25"/>
      <c r="C38" s="41" t="s">
        <v>58</v>
      </c>
      <c r="D38" s="20">
        <f aca="true" t="shared" si="4" ref="D38:I38">SUM(D31)</f>
        <v>132370</v>
      </c>
      <c r="E38" s="18">
        <f t="shared" si="4"/>
        <v>329001.72</v>
      </c>
      <c r="F38" s="19">
        <f t="shared" si="4"/>
        <v>196631.72</v>
      </c>
      <c r="G38" s="20">
        <f t="shared" si="4"/>
        <v>0</v>
      </c>
      <c r="H38" s="18">
        <f t="shared" si="4"/>
        <v>483539.87</v>
      </c>
      <c r="I38" s="19">
        <f t="shared" si="4"/>
        <v>483539.87</v>
      </c>
    </row>
    <row r="39" spans="2:9" ht="18.75" customHeight="1" thickBot="1">
      <c r="B39" s="25"/>
      <c r="C39" s="41" t="s">
        <v>59</v>
      </c>
      <c r="D39" s="76">
        <v>0</v>
      </c>
      <c r="E39" s="38">
        <f>SUM(E35)</f>
        <v>1500</v>
      </c>
      <c r="F39" s="39">
        <v>1500</v>
      </c>
      <c r="G39" s="76">
        <v>0</v>
      </c>
      <c r="H39" s="38">
        <f>SUM(H35)</f>
        <v>1500</v>
      </c>
      <c r="I39" s="39">
        <v>1500</v>
      </c>
    </row>
    <row r="40" spans="2:9" ht="22.5" customHeight="1" thickBot="1" thickTop="1">
      <c r="B40" s="25"/>
      <c r="C40" s="45" t="s">
        <v>96</v>
      </c>
      <c r="D40" s="77">
        <f aca="true" t="shared" si="5" ref="D40:I40">SUM(D37:D39)</f>
        <v>133031.5</v>
      </c>
      <c r="E40" s="28">
        <f t="shared" si="5"/>
        <v>1158315.5</v>
      </c>
      <c r="F40" s="29">
        <f t="shared" si="5"/>
        <v>1025945.5</v>
      </c>
      <c r="G40" s="77">
        <f t="shared" si="5"/>
        <v>661.5</v>
      </c>
      <c r="H40" s="28">
        <f t="shared" si="5"/>
        <v>1215451.92</v>
      </c>
      <c r="I40" s="29">
        <f t="shared" si="5"/>
        <v>1215451.92</v>
      </c>
    </row>
    <row r="41" spans="2:9" ht="12" customHeight="1" thickBot="1" thickTop="1">
      <c r="B41" s="25"/>
      <c r="C41" s="45"/>
      <c r="D41" s="78"/>
      <c r="E41" s="38"/>
      <c r="F41" s="39"/>
      <c r="G41" s="78"/>
      <c r="H41" s="38"/>
      <c r="I41" s="39"/>
    </row>
    <row r="42" spans="2:9" ht="17.25" customHeight="1" thickBot="1" thickTop="1">
      <c r="B42" s="25"/>
      <c r="C42" s="10" t="s">
        <v>97</v>
      </c>
      <c r="D42" s="43">
        <v>0</v>
      </c>
      <c r="E42" s="48">
        <v>0</v>
      </c>
      <c r="F42" s="49">
        <v>0</v>
      </c>
      <c r="G42" s="43">
        <v>0</v>
      </c>
      <c r="H42" s="48">
        <v>0</v>
      </c>
      <c r="I42" s="49">
        <v>0</v>
      </c>
    </row>
    <row r="43" spans="2:9" ht="11.25" customHeight="1" thickBot="1" thickTop="1">
      <c r="B43" s="25"/>
      <c r="C43" s="10"/>
      <c r="D43" s="67"/>
      <c r="E43" s="37"/>
      <c r="F43" s="37"/>
      <c r="G43" s="67"/>
      <c r="H43" s="37"/>
      <c r="I43" s="37"/>
    </row>
    <row r="44" spans="2:9" ht="24.75" customHeight="1" thickBot="1" thickTop="1">
      <c r="B44" s="68"/>
      <c r="C44" s="45" t="s">
        <v>98</v>
      </c>
      <c r="D44" s="27">
        <f>SUM(D40)</f>
        <v>133031.5</v>
      </c>
      <c r="E44" s="28">
        <f>SUM(E40+E42)</f>
        <v>1158315.5</v>
      </c>
      <c r="F44" s="29">
        <f>SUM(F40+F42)</f>
        <v>1025945.5</v>
      </c>
      <c r="G44" s="27">
        <f>SUM(G40)</f>
        <v>661.5</v>
      </c>
      <c r="H44" s="28">
        <f>SUM(H40+H42)</f>
        <v>1215451.92</v>
      </c>
      <c r="I44" s="29">
        <f>SUM(I40+I42)</f>
        <v>1215451.92</v>
      </c>
    </row>
    <row r="45" spans="2:9" ht="13.5" customHeight="1" thickTop="1">
      <c r="B45" s="1"/>
      <c r="C45" s="1"/>
      <c r="D45" s="1"/>
      <c r="F45" s="32"/>
      <c r="G45" s="32"/>
      <c r="I45" s="32"/>
    </row>
    <row r="46" ht="12" customHeight="1"/>
    <row r="47" ht="12" customHeight="1"/>
    <row r="48" ht="12" customHeight="1"/>
    <row r="49" ht="5.25" customHeight="1"/>
    <row r="50" ht="5.25" customHeight="1"/>
  </sheetData>
  <sheetProtection password="EDE2" sheet="1"/>
  <mergeCells count="7">
    <mergeCell ref="D5:F5"/>
    <mergeCell ref="G5:I5"/>
    <mergeCell ref="B5:C5"/>
    <mergeCell ref="B1:I1"/>
    <mergeCell ref="B2:I2"/>
    <mergeCell ref="B3:C4"/>
    <mergeCell ref="D3:I4"/>
  </mergeCells>
  <printOptions horizontalCentered="1"/>
  <pageMargins left="0" right="0" top="0" bottom="0" header="0.11811023622047245" footer="0.11811023622047245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Simone</cp:lastModifiedBy>
  <cp:lastPrinted>2014-04-11T08:36:52Z</cp:lastPrinted>
  <dcterms:created xsi:type="dcterms:W3CDTF">1996-11-05T10:16:36Z</dcterms:created>
  <dcterms:modified xsi:type="dcterms:W3CDTF">2014-05-14T10:28:47Z</dcterms:modified>
  <cp:category/>
  <cp:version/>
  <cp:contentType/>
  <cp:contentStatus/>
</cp:coreProperties>
</file>